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essor\Documents\2022 Land values &amp; ECFs\"/>
    </mc:Choice>
  </mc:AlternateContent>
  <xr:revisionPtr revIDLastSave="0" documentId="13_ncr:1_{31614CBC-3597-4F54-B85A-E41E9E99ACB0}" xr6:coauthVersionLast="47" xr6:coauthVersionMax="47" xr10:uidLastSave="{00000000-0000-0000-0000-000000000000}"/>
  <workbookProtection workbookAlgorithmName="SHA-512" workbookHashValue="b+BLzMssqLU3UBdO+GOzD0YCjBKll86hJNvbL7Difby8Om1ateKhveWvdkMVmb9syS1lmqafvqzFKU09yE2OfA==" workbookSaltValue="Itj7gxTQhcBKF0aHqX7G6w==" workbookSpinCount="100000" lockStructure="1"/>
  <bookViews>
    <workbookView xWindow="-120" yWindow="-120" windowWidth="29040" windowHeight="15840" xr2:uid="{B564F510-7B99-4EF2-A733-FFE1DC772D4E}"/>
  </bookViews>
  <sheets>
    <sheet name="E.C.F. Analysis" sheetId="2" r:id="rId1"/>
    <sheet name="Sheet1" sheetId="1" r:id="rId2"/>
  </sheets>
  <definedNames>
    <definedName name="_xlnm.Print_Area" localSheetId="0">'E.C.F. Analysis'!$A$1:$W$28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2" l="1"/>
  <c r="P10" i="2" s="1"/>
  <c r="I10" i="2"/>
  <c r="I9" i="2"/>
  <c r="L9" i="2"/>
  <c r="P9" i="2" s="1"/>
  <c r="L8" i="2"/>
  <c r="P8" i="2" s="1"/>
  <c r="M12" i="2"/>
  <c r="J12" i="2"/>
  <c r="D12" i="2"/>
  <c r="G12" i="2"/>
  <c r="H12" i="2"/>
  <c r="L7" i="2"/>
  <c r="N7" i="2" s="1"/>
  <c r="I11" i="2"/>
  <c r="I14" i="2" s="1"/>
  <c r="L11" i="2"/>
  <c r="N11" i="2" s="1"/>
  <c r="Q13" i="2" s="1"/>
  <c r="N9" i="2" l="1"/>
  <c r="N10" i="2"/>
  <c r="L12" i="2"/>
  <c r="N13" i="2" s="1"/>
  <c r="P7" i="2"/>
  <c r="I13" i="2"/>
  <c r="P11" i="2"/>
  <c r="N14" i="2" l="1"/>
  <c r="P12" i="2"/>
  <c r="Q14" i="2"/>
  <c r="R14" i="2" l="1"/>
</calcChain>
</file>

<file path=xl/sharedStrings.xml><?xml version="1.0" encoding="utf-8"?>
<sst xmlns="http://schemas.openxmlformats.org/spreadsheetml/2006/main" count="85" uniqueCount="63">
  <si>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</si>
  <si>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</si>
  <si>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</si>
  <si>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</si>
  <si>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</si>
  <si>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</si>
  <si>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</si>
  <si>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</si>
  <si>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</si>
  <si>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</si>
  <si>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</si>
  <si>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</si>
  <si>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</si>
  <si>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</si>
  <si>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</si>
  <si>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</si>
  <si>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</si>
  <si>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Building Style</t>
  </si>
  <si>
    <t>Land Value</t>
  </si>
  <si>
    <t>Other Parcels in Sale</t>
  </si>
  <si>
    <t>Land Table</t>
  </si>
  <si>
    <t>Property Class</t>
  </si>
  <si>
    <t>050-020-400-015-00</t>
  </si>
  <si>
    <t>95 PROCTOR RD</t>
  </si>
  <si>
    <t>WD</t>
  </si>
  <si>
    <t>19-MULTI PARCEL ARM'S LENGTH</t>
  </si>
  <si>
    <t>050-021-300-028-00</t>
  </si>
  <si>
    <t>COMMERCIAL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</si>
  <si>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</si>
  <si>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</si>
  <si>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</si>
  <si>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</si>
  <si>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</si>
  <si>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</si>
  <si>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</si>
  <si>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010-001-200-006-00</t>
  </si>
  <si>
    <t>1202 S US-23</t>
  </si>
  <si>
    <t>COM1</t>
  </si>
  <si>
    <t>100-002-100-002-00</t>
  </si>
  <si>
    <t>COM-STATE HWY</t>
  </si>
  <si>
    <t>140-011-200-017-00</t>
  </si>
  <si>
    <t>209 S BULLOCK ST</t>
  </si>
  <si>
    <t>140-011-200-017-50</t>
  </si>
  <si>
    <t>COM-VILLAGE</t>
  </si>
  <si>
    <t>021-C30-000-016-00</t>
  </si>
  <si>
    <t>3991 N US-23</t>
  </si>
  <si>
    <t>LC</t>
  </si>
  <si>
    <t>03-ARM'S LENGTH</t>
  </si>
  <si>
    <t>070-014-200-005-25</t>
  </si>
  <si>
    <t>3840 N M-65</t>
  </si>
  <si>
    <t>Grant Com ECF 2022</t>
  </si>
  <si>
    <t>064-V55-000-006-50</t>
  </si>
  <si>
    <t>680 W RIVER RD</t>
  </si>
  <si>
    <t>064-V55-000-003-30</t>
  </si>
  <si>
    <t>COM-URBAN PRIME WATER</t>
  </si>
  <si>
    <t>021-M10-999-003-11</t>
  </si>
  <si>
    <t>4463 W INDUSTRIAL WAY</t>
  </si>
  <si>
    <t>021-M10-999-003-00</t>
  </si>
  <si>
    <t>021-S30-000-013-50</t>
  </si>
  <si>
    <t>215 HURON ST</t>
  </si>
  <si>
    <t>COM-URBAN PRIME</t>
  </si>
  <si>
    <t>USING 0.565</t>
  </si>
  <si>
    <t>Due to lack of sales using sales from surrounding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</si>
</sst>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  <numFmt numFmtId="169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6E6C0"/>
        <bgColor indexed="64"/>
      </patternFill>
    </fill>
    <fill>
      <patternFill patternType="solid">
        <fgColor rgb="FF97D9BE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2" borderId="0" xfId="0" applyFont="1" applyFill="1" applyAlignment="1">
      <alignment horizontal="center"/>
    </xf>
    <xf numFmtId="0" fontId="2" fillId="3" borderId="0" xfId="0" applyFont="1" applyFill="1" applyBorder="1"/>
    <xf numFmtId="0" fontId="2" fillId="3" borderId="1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0" xfId="0" applyNumberFormat="1" applyFont="1" applyFill="1" applyBorder="1"/>
    <xf numFmtId="6" fontId="2" fillId="3" borderId="1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0" xfId="0" applyNumberFormat="1" applyFont="1" applyFill="1" applyBorder="1"/>
    <xf numFmtId="164" fontId="2" fillId="3" borderId="1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0" xfId="0" applyNumberFormat="1" applyFont="1" applyFill="1" applyBorder="1"/>
    <xf numFmtId="165" fontId="2" fillId="3" borderId="1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0" xfId="0" applyNumberFormat="1" applyFont="1" applyFill="1" applyBorder="1"/>
    <xf numFmtId="166" fontId="2" fillId="3" borderId="1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0" xfId="0" applyNumberFormat="1" applyFont="1" applyFill="1" applyBorder="1"/>
    <xf numFmtId="38" fontId="2" fillId="3" borderId="1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0" xfId="0" applyNumberFormat="1" applyFont="1" applyFill="1" applyBorder="1"/>
    <xf numFmtId="167" fontId="2" fillId="3" borderId="1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2" fillId="3" borderId="0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168" fontId="2" fillId="3" borderId="1" xfId="0" applyNumberFormat="1" applyFont="1" applyFill="1" applyBorder="1" applyAlignment="1">
      <alignment horizontal="right"/>
    </xf>
    <xf numFmtId="0" fontId="0" fillId="0" borderId="2" xfId="0" applyBorder="1"/>
    <xf numFmtId="0" fontId="2" fillId="3" borderId="0" xfId="0" applyFont="1" applyFill="1" applyBorder="1"/>
    <xf numFmtId="6" fontId="2" fillId="3" borderId="0" xfId="0" applyNumberFormat="1" applyFont="1" applyFill="1" applyBorder="1"/>
    <xf numFmtId="164" fontId="2" fillId="3" borderId="0" xfId="0" applyNumberFormat="1" applyFont="1" applyFill="1" applyBorder="1"/>
    <xf numFmtId="165" fontId="2" fillId="3" borderId="0" xfId="0" applyNumberFormat="1" applyFont="1" applyFill="1" applyBorder="1"/>
    <xf numFmtId="166" fontId="2" fillId="3" borderId="0" xfId="0" applyNumberFormat="1" applyFont="1" applyFill="1" applyBorder="1"/>
    <xf numFmtId="38" fontId="2" fillId="3" borderId="0" xfId="0" applyNumberFormat="1" applyFont="1" applyFill="1" applyBorder="1"/>
    <xf numFmtId="167" fontId="2" fillId="3" borderId="0" xfId="0" applyNumberFormat="1" applyFont="1" applyFill="1" applyBorder="1"/>
    <xf numFmtId="49" fontId="2" fillId="3" borderId="0" xfId="0" applyNumberFormat="1" applyFont="1" applyFill="1" applyBorder="1" applyAlignment="1">
      <alignment horizontal="right"/>
    </xf>
    <xf numFmtId="165" fontId="0" fillId="0" borderId="2" xfId="0" applyNumberFormat="1" applyBorder="1"/>
    <xf numFmtId="0" fontId="1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0" xfId="0" applyNumberFormat="1" applyFont="1" applyFill="1" applyBorder="1"/>
    <xf numFmtId="6" fontId="2" fillId="3" borderId="1" xfId="0" applyNumberFormat="1" applyFont="1" applyFill="1" applyBorder="1"/>
    <xf numFmtId="165" fontId="0" fillId="0" borderId="0" xfId="0" applyNumberFormat="1"/>
    <xf numFmtId="164" fontId="0" fillId="0" borderId="0" xfId="0" applyNumberFormat="1"/>
    <xf numFmtId="166" fontId="0" fillId="0" borderId="0" xfId="0" applyNumberFormat="1"/>
    <xf numFmtId="38" fontId="0" fillId="0" borderId="0" xfId="0" applyNumberFormat="1"/>
    <xf numFmtId="167" fontId="0" fillId="0" borderId="0" xfId="0" applyNumberFormat="1"/>
    <xf numFmtId="6" fontId="0" fillId="0" borderId="0" xfId="0" applyNumberFormat="1"/>
    <xf numFmtId="0" fontId="0" fillId="0" borderId="0" xfId="0"/>
    <xf numFmtId="165" fontId="0" fillId="4" borderId="2" xfId="0" applyNumberFormat="1" applyFill="1" applyBorder="1"/>
    <xf numFmtId="6" fontId="0" fillId="4" borderId="2" xfId="0" applyNumberFormat="1" applyFill="1" applyBorder="1"/>
    <xf numFmtId="164" fontId="0" fillId="4" borderId="2" xfId="0" applyNumberFormat="1" applyFill="1" applyBorder="1"/>
    <xf numFmtId="166" fontId="0" fillId="4" borderId="2" xfId="0" applyNumberFormat="1" applyFill="1" applyBorder="1"/>
    <xf numFmtId="38" fontId="0" fillId="4" borderId="2" xfId="0" applyNumberFormat="1" applyFill="1" applyBorder="1"/>
    <xf numFmtId="167" fontId="0" fillId="4" borderId="2" xfId="0" applyNumberFormat="1" applyFill="1" applyBorder="1"/>
    <xf numFmtId="49" fontId="0" fillId="4" borderId="2" xfId="0" quotePrefix="1" applyNumberFormat="1" applyFill="1" applyBorder="1" applyAlignment="1">
      <alignment horizontal="right"/>
    </xf>
    <xf numFmtId="0" fontId="0" fillId="4" borderId="3" xfId="0" applyFill="1" applyBorder="1" applyAlignment="1">
      <alignment horizontal="center"/>
    </xf>
    <xf numFmtId="6" fontId="0" fillId="0" borderId="2" xfId="0" applyNumberFormat="1" applyBorder="1"/>
    <xf numFmtId="164" fontId="0" fillId="0" borderId="2" xfId="0" applyNumberFormat="1" applyBorder="1"/>
    <xf numFmtId="166" fontId="0" fillId="0" borderId="2" xfId="0" applyNumberFormat="1" applyBorder="1"/>
    <xf numFmtId="38" fontId="0" fillId="0" borderId="2" xfId="0" applyNumberFormat="1" applyBorder="1"/>
    <xf numFmtId="167" fontId="0" fillId="0" borderId="2" xfId="0" applyNumberFormat="1" applyBorder="1"/>
    <xf numFmtId="49" fontId="0" fillId="0" borderId="2" xfId="0" quotePrefix="1" applyNumberFormat="1" applyBorder="1" applyAlignment="1">
      <alignment horizontal="right"/>
    </xf>
    <xf numFmtId="169" fontId="0" fillId="4" borderId="2" xfId="0" applyNumberFormat="1" applyFill="1" applyBorder="1"/>
    <xf numFmtId="0" fontId="0" fillId="5" borderId="2" xfId="0" applyFill="1" applyBorder="1"/>
    <xf numFmtId="165" fontId="0" fillId="5" borderId="2" xfId="0" applyNumberFormat="1" applyFill="1" applyBorder="1"/>
    <xf numFmtId="6" fontId="0" fillId="5" borderId="2" xfId="0" applyNumberFormat="1" applyFill="1" applyBorder="1"/>
    <xf numFmtId="164" fontId="0" fillId="5" borderId="2" xfId="0" applyNumberFormat="1" applyFill="1" applyBorder="1"/>
    <xf numFmtId="166" fontId="0" fillId="5" borderId="2" xfId="0" applyNumberFormat="1" applyFill="1" applyBorder="1"/>
    <xf numFmtId="38" fontId="0" fillId="5" borderId="2" xfId="0" applyNumberFormat="1" applyFill="1" applyBorder="1"/>
    <xf numFmtId="167" fontId="0" fillId="5" borderId="2" xfId="0" applyNumberFormat="1" applyFill="1" applyBorder="1"/>
    <xf numFmtId="0" fontId="3" fillId="0" borderId="0" xfId="0" applyFont="1"/>
    <xf numFmtId="0" fontId="0" fillId="0" borderId="2" xfId="0" applyFill="1" applyBorder="1"/>
    <xf numFmtId="165" fontId="0" fillId="0" borderId="2" xfId="0" applyNumberFormat="1" applyFill="1" applyBorder="1"/>
    <xf numFmtId="6" fontId="0" fillId="0" borderId="2" xfId="0" applyNumberFormat="1" applyFill="1" applyBorder="1"/>
    <xf numFmtId="169" fontId="0" fillId="0" borderId="2" xfId="0" applyNumberFormat="1" applyFill="1" applyBorder="1"/>
    <xf numFmtId="166" fontId="0" fillId="0" borderId="2" xfId="0" applyNumberFormat="1" applyFill="1" applyBorder="1"/>
    <xf numFmtId="38" fontId="0" fillId="0" borderId="2" xfId="0" applyNumberFormat="1" applyFill="1" applyBorder="1"/>
    <xf numFmtId="167" fontId="0" fillId="0" borderId="2" xfId="0" applyNumberFormat="1" applyFill="1" applyBorder="1"/>
    <xf numFmtId="49" fontId="0" fillId="0" borderId="2" xfId="0" quotePrefix="1" applyNumberForma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0" fillId="4" borderId="0" xfId="0" applyFill="1"/>
    <xf numFmtId="164" fontId="0" fillId="0" borderId="2" xfId="0" applyNumberFormat="1" applyFill="1" applyBorder="1"/>
    <xf numFmtId="0" fontId="0" fillId="6" borderId="2" xfId="0" applyFill="1" applyBorder="1"/>
    <xf numFmtId="165" fontId="0" fillId="6" borderId="2" xfId="0" applyNumberFormat="1" applyFill="1" applyBorder="1"/>
    <xf numFmtId="6" fontId="0" fillId="6" borderId="2" xfId="0" applyNumberFormat="1" applyFill="1" applyBorder="1"/>
    <xf numFmtId="6" fontId="0" fillId="6" borderId="2" xfId="0" applyNumberFormat="1" applyFont="1" applyFill="1" applyBorder="1" applyAlignment="1">
      <alignment horizontal="right"/>
    </xf>
    <xf numFmtId="164" fontId="0" fillId="6" borderId="2" xfId="0" applyNumberFormat="1" applyFill="1" applyBorder="1"/>
    <xf numFmtId="166" fontId="0" fillId="6" borderId="2" xfId="0" applyNumberFormat="1" applyFill="1" applyBorder="1"/>
    <xf numFmtId="38" fontId="0" fillId="6" borderId="2" xfId="0" applyNumberFormat="1" applyFill="1" applyBorder="1"/>
    <xf numFmtId="167" fontId="0" fillId="6" borderId="2" xfId="0" applyNumberFormat="1" applyFill="1" applyBorder="1"/>
    <xf numFmtId="49" fontId="0" fillId="6" borderId="2" xfId="0" quotePrefix="1" applyNumberFormat="1" applyFill="1" applyBorder="1" applyAlignment="1">
      <alignment horizontal="right"/>
    </xf>
    <xf numFmtId="0" fontId="1" fillId="6" borderId="2" xfId="0" applyFont="1" applyFill="1" applyBorder="1" applyAlignment="1">
      <alignment horizontal="center"/>
    </xf>
    <xf numFmtId="0" fontId="0" fillId="6" borderId="0" xfId="0" applyFill="1"/>
    <xf numFmtId="0" fontId="0" fillId="6" borderId="3" xfId="0" applyFill="1" applyBorder="1"/>
    <xf numFmtId="165" fontId="0" fillId="6" borderId="3" xfId="0" applyNumberFormat="1" applyFill="1" applyBorder="1"/>
    <xf numFmtId="6" fontId="0" fillId="6" borderId="3" xfId="0" applyNumberFormat="1" applyFill="1" applyBorder="1"/>
    <xf numFmtId="169" fontId="0" fillId="6" borderId="3" xfId="0" applyNumberFormat="1" applyFill="1" applyBorder="1"/>
    <xf numFmtId="0" fontId="0" fillId="6" borderId="3" xfId="0" applyFill="1" applyBorder="1" applyAlignment="1">
      <alignment horizontal="right"/>
    </xf>
    <xf numFmtId="166" fontId="0" fillId="6" borderId="3" xfId="0" applyNumberFormat="1" applyFill="1" applyBorder="1"/>
    <xf numFmtId="38" fontId="0" fillId="6" borderId="3" xfId="0" applyNumberFormat="1" applyFill="1" applyBorder="1"/>
    <xf numFmtId="167" fontId="0" fillId="6" borderId="3" xfId="0" applyNumberFormat="1" applyFill="1" applyBorder="1"/>
    <xf numFmtId="49" fontId="0" fillId="6" borderId="3" xfId="0" quotePrefix="1" applyNumberFormat="1" applyFill="1" applyBorder="1" applyAlignment="1">
      <alignment horizontal="right"/>
    </xf>
    <xf numFmtId="0" fontId="1" fillId="6" borderId="3" xfId="0" applyFont="1" applyFill="1" applyBorder="1" applyAlignment="1">
      <alignment horizontal="center"/>
    </xf>
    <xf numFmtId="0" fontId="4" fillId="0" borderId="4" xfId="0" applyFont="1" applyBorder="1"/>
    <xf numFmtId="0" fontId="0" fillId="4" borderId="5" xfId="0" applyFill="1" applyBorder="1"/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5" xfId="0" applyFill="1" applyBorder="1"/>
    <xf numFmtId="0" fontId="0" fillId="6" borderId="5" xfId="0" applyFill="1" applyBorder="1"/>
    <xf numFmtId="0" fontId="0" fillId="0" borderId="5" xfId="0" applyBorder="1"/>
    <xf numFmtId="0" fontId="0" fillId="5" borderId="5" xfId="0" applyFill="1" applyBorder="1"/>
    <xf numFmtId="0" fontId="0" fillId="5" borderId="6" xfId="0" applyFill="1" applyBorder="1"/>
    <xf numFmtId="0" fontId="0" fillId="4" borderId="0" xfId="0" applyFill="1" applyAlignment="1">
      <alignment horizontal="center"/>
    </xf>
    <xf numFmtId="0" fontId="0" fillId="4" borderId="6" xfId="0" applyFill="1" applyBorder="1"/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6" xfId="0" applyFill="1" applyBorder="1"/>
    <xf numFmtId="0" fontId="0" fillId="6" borderId="6" xfId="0" applyFill="1" applyBorder="1"/>
    <xf numFmtId="0" fontId="0" fillId="6" borderId="8" xfId="0" applyFill="1" applyBorder="1"/>
    <xf numFmtId="0" fontId="0" fillId="4" borderId="0" xfId="0" applyFill="1" applyBorder="1"/>
    <xf numFmtId="0" fontId="0" fillId="6" borderId="7" xfId="0" applyFill="1" applyBorder="1"/>
    <xf numFmtId="0" fontId="0" fillId="4" borderId="8" xfId="0" applyFill="1" applyBorder="1" applyAlignment="1">
      <alignment horizontal="center"/>
    </xf>
  </cellXfs>
  <cellStyles count="1">
    <cellStyle name="Normal" xfId="0" builtinId="0"/>
  </cellStyles>
  <dxfs count="162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colors>
    <mruColors>
      <color rgb="FF97D9BE"/>
      <color rgb="FF97C3BE"/>
      <color rgb="FF7DC3C8"/>
      <color rgb="FF7DC387"/>
      <color rgb="FF7DC3A9"/>
      <color rgb="FFABD696"/>
      <color rgb="FF91CA8C"/>
      <color rgb="FF8BCBBA"/>
      <color rgb="FFFFFFFF"/>
      <color rgb="FF6EBE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4F270-678C-4CB2-A221-EE289EC5B4D6}">
  <dimension ref="A1:CJ15"/>
  <sheetViews>
    <sheetView tabSelected="1" zoomScaleNormal="100" workbookViewId="0">
      <selection activeCell="G22" sqref="G22"/>
    </sheetView>
  </sheetViews>
  <sheetFormatPr defaultRowHeight="15" x14ac:dyDescent="0.25"/>
  <cols>
    <col min="1" max="1" width="18.140625" bestFit="1" customWidth="1"/>
    <col min="2" max="2" width="23.42578125" customWidth="1"/>
    <col min="3" max="3" width="9.28515625" style="13" bestFit="1" customWidth="1"/>
    <col min="4" max="4" width="9.5703125" style="5" bestFit="1" customWidth="1"/>
    <col min="5" max="5" width="5.5703125" bestFit="1" customWidth="1"/>
    <col min="6" max="6" width="30.140625" bestFit="1" customWidth="1"/>
    <col min="7" max="7" width="10.140625" style="5" bestFit="1" customWidth="1"/>
    <col min="8" max="8" width="12.7109375" style="46" bestFit="1" customWidth="1"/>
    <col min="9" max="9" width="14.5703125" style="9" customWidth="1"/>
    <col min="10" max="10" width="13.42578125" style="5" bestFit="1" customWidth="1"/>
    <col min="11" max="11" width="11" style="5" bestFit="1" customWidth="1"/>
    <col min="12" max="12" width="13.5703125" style="5" bestFit="1" customWidth="1"/>
    <col min="13" max="13" width="12.7109375" style="5" bestFit="1" customWidth="1"/>
    <col min="14" max="14" width="7.7109375" style="17" bestFit="1" customWidth="1"/>
    <col min="15" max="15" width="10.140625" style="21" bestFit="1" customWidth="1"/>
    <col min="16" max="16" width="15.5703125" style="25" bestFit="1" customWidth="1"/>
    <col min="17" max="17" width="8.7109375" style="30" bestFit="1" customWidth="1"/>
    <col min="18" max="18" width="13.28515625" bestFit="1" customWidth="1"/>
    <col min="19" max="19" width="10.7109375" style="5" bestFit="1" customWidth="1"/>
    <col min="20" max="20" width="19.42578125" bestFit="1" customWidth="1"/>
    <col min="21" max="21" width="17.42578125" customWidth="1"/>
    <col min="22" max="22" width="13.7109375" bestFit="1" customWidth="1"/>
    <col min="23" max="23" width="9" customWidth="1"/>
    <col min="24" max="28" width="9.140625" hidden="1" customWidth="1"/>
  </cols>
  <sheetData>
    <row r="1" spans="1:88" s="55" customFormat="1" ht="18.75" x14ac:dyDescent="0.3">
      <c r="A1" s="78" t="s">
        <v>50</v>
      </c>
      <c r="C1" s="49"/>
      <c r="D1" s="54"/>
      <c r="G1" s="54"/>
      <c r="H1" s="54"/>
      <c r="I1" s="50"/>
      <c r="J1" s="54"/>
      <c r="K1" s="54"/>
      <c r="L1" s="54"/>
      <c r="M1" s="54"/>
      <c r="N1" s="51"/>
      <c r="O1" s="52"/>
      <c r="P1" s="53"/>
      <c r="Q1" s="30"/>
      <c r="S1" s="54"/>
    </row>
    <row r="2" spans="1:88" s="55" customFormat="1" x14ac:dyDescent="0.25">
      <c r="A2" s="55" t="s">
        <v>62</v>
      </c>
      <c r="C2" s="49"/>
      <c r="D2" s="54"/>
      <c r="G2" s="54"/>
      <c r="H2" s="54"/>
      <c r="I2" s="50"/>
      <c r="J2" s="54"/>
      <c r="K2" s="54"/>
      <c r="L2" s="54"/>
      <c r="M2" s="54"/>
      <c r="N2" s="51"/>
      <c r="O2" s="52"/>
      <c r="P2" s="53"/>
      <c r="Q2" s="30"/>
      <c r="S2" s="54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</row>
    <row r="3" spans="1:88" x14ac:dyDescent="0.25">
      <c r="A3" s="1" t="s">
        <v>0</v>
      </c>
      <c r="B3" s="1" t="s">
        <v>1</v>
      </c>
      <c r="C3" s="12" t="s">
        <v>2</v>
      </c>
      <c r="D3" s="4" t="s">
        <v>3</v>
      </c>
      <c r="E3" s="1" t="s">
        <v>4</v>
      </c>
      <c r="F3" s="1" t="s">
        <v>5</v>
      </c>
      <c r="G3" s="4" t="s">
        <v>6</v>
      </c>
      <c r="H3" s="45" t="s">
        <v>7</v>
      </c>
      <c r="I3" s="8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16" t="s">
        <v>13</v>
      </c>
      <c r="O3" s="20" t="s">
        <v>14</v>
      </c>
      <c r="P3" s="24" t="s">
        <v>15</v>
      </c>
      <c r="Q3" s="28" t="s">
        <v>16</v>
      </c>
      <c r="R3" s="1" t="s">
        <v>17</v>
      </c>
      <c r="S3" s="4" t="s">
        <v>18</v>
      </c>
      <c r="T3" s="1" t="s">
        <v>19</v>
      </c>
      <c r="U3" s="1" t="s">
        <v>20</v>
      </c>
      <c r="V3" s="1" t="s">
        <v>21</v>
      </c>
      <c r="W3" s="114"/>
      <c r="X3" s="120"/>
      <c r="Y3" s="120"/>
      <c r="Z3" s="120"/>
      <c r="AA3" s="120"/>
      <c r="AB3" s="120"/>
      <c r="AC3" s="120"/>
      <c r="AD3" s="120"/>
      <c r="AE3" s="88"/>
      <c r="AF3" s="88"/>
      <c r="AG3" s="88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</row>
    <row r="4" spans="1:88" s="44" customFormat="1" x14ac:dyDescent="0.25">
      <c r="A4" s="44" t="s">
        <v>35</v>
      </c>
      <c r="B4" s="44" t="s">
        <v>36</v>
      </c>
      <c r="C4" s="56">
        <v>43724</v>
      </c>
      <c r="D4" s="57">
        <v>135000</v>
      </c>
      <c r="E4" s="44" t="s">
        <v>24</v>
      </c>
      <c r="F4" s="44" t="s">
        <v>25</v>
      </c>
      <c r="G4" s="57">
        <v>135000</v>
      </c>
      <c r="H4" s="70">
        <v>65300</v>
      </c>
      <c r="I4" s="58">
        <v>51.629629629629598</v>
      </c>
      <c r="J4" s="57">
        <v>213544</v>
      </c>
      <c r="K4" s="57">
        <v>30030</v>
      </c>
      <c r="L4" s="57">
        <v>104970</v>
      </c>
      <c r="M4" s="57">
        <v>250208.33332999999</v>
      </c>
      <c r="N4" s="59">
        <v>0.41953039134613862</v>
      </c>
      <c r="O4" s="60">
        <v>6032</v>
      </c>
      <c r="P4" s="61">
        <v>17.402188328912466</v>
      </c>
      <c r="Q4" s="62" t="s">
        <v>37</v>
      </c>
      <c r="R4" s="42"/>
      <c r="S4" s="57">
        <v>30030</v>
      </c>
      <c r="T4" s="44" t="s">
        <v>38</v>
      </c>
      <c r="U4" s="44" t="s">
        <v>39</v>
      </c>
      <c r="V4" s="112">
        <v>201</v>
      </c>
      <c r="W4" s="114"/>
      <c r="X4" s="113"/>
      <c r="Y4" s="43"/>
      <c r="Z4" s="43"/>
      <c r="AA4" s="43"/>
      <c r="AB4" s="122"/>
      <c r="AC4" s="114"/>
      <c r="AD4" s="114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1"/>
    </row>
    <row r="5" spans="1:88" s="79" customFormat="1" x14ac:dyDescent="0.25">
      <c r="A5" s="79" t="s">
        <v>40</v>
      </c>
      <c r="B5" s="79" t="s">
        <v>41</v>
      </c>
      <c r="C5" s="80">
        <v>43901</v>
      </c>
      <c r="D5" s="81">
        <v>65000</v>
      </c>
      <c r="E5" s="79" t="s">
        <v>24</v>
      </c>
      <c r="F5" s="79" t="s">
        <v>25</v>
      </c>
      <c r="G5" s="81">
        <v>65000</v>
      </c>
      <c r="H5" s="82">
        <v>24700</v>
      </c>
      <c r="I5" s="89">
        <v>36.46153846153846</v>
      </c>
      <c r="J5" s="81">
        <v>73677</v>
      </c>
      <c r="K5" s="81">
        <v>30291</v>
      </c>
      <c r="L5" s="81">
        <v>34709</v>
      </c>
      <c r="M5" s="81">
        <v>53273.333330000001</v>
      </c>
      <c r="N5" s="83">
        <v>0.65152671759801817</v>
      </c>
      <c r="O5" s="84">
        <v>1176</v>
      </c>
      <c r="P5" s="85">
        <v>29.514455782312925</v>
      </c>
      <c r="Q5" s="86" t="s">
        <v>37</v>
      </c>
      <c r="R5" s="87"/>
      <c r="S5" s="81">
        <v>28072</v>
      </c>
      <c r="T5" s="79" t="s">
        <v>42</v>
      </c>
      <c r="U5" s="79" t="s">
        <v>43</v>
      </c>
      <c r="V5" s="115">
        <v>201</v>
      </c>
      <c r="W5" s="114"/>
      <c r="X5" s="113"/>
      <c r="Y5" s="43"/>
      <c r="Z5" s="43"/>
      <c r="AA5" s="43"/>
      <c r="AB5" s="122"/>
      <c r="AC5" s="114"/>
      <c r="AD5" s="114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4"/>
    </row>
    <row r="6" spans="1:88" s="90" customFormat="1" x14ac:dyDescent="0.25">
      <c r="A6" s="90" t="s">
        <v>44</v>
      </c>
      <c r="B6" s="90" t="s">
        <v>45</v>
      </c>
      <c r="C6" s="91">
        <v>44019</v>
      </c>
      <c r="D6" s="92">
        <v>30000</v>
      </c>
      <c r="E6" s="90" t="s">
        <v>46</v>
      </c>
      <c r="F6" s="90" t="s">
        <v>47</v>
      </c>
      <c r="G6" s="92">
        <v>30000</v>
      </c>
      <c r="H6" s="93">
        <v>21800</v>
      </c>
      <c r="I6" s="94">
        <v>77</v>
      </c>
      <c r="J6" s="92">
        <v>39255</v>
      </c>
      <c r="K6" s="93">
        <v>17318</v>
      </c>
      <c r="L6" s="93">
        <v>12682</v>
      </c>
      <c r="M6" s="92">
        <v>36561.666669999999</v>
      </c>
      <c r="N6" s="95">
        <v>0.34686602540485301</v>
      </c>
      <c r="O6" s="96">
        <v>814</v>
      </c>
      <c r="P6" s="97">
        <v>15.5798525798526</v>
      </c>
      <c r="Q6" s="98" t="s">
        <v>37</v>
      </c>
      <c r="R6" s="99"/>
      <c r="S6" s="93">
        <v>10500</v>
      </c>
      <c r="T6" s="99"/>
      <c r="U6" s="90" t="s">
        <v>39</v>
      </c>
      <c r="V6" s="116">
        <v>401</v>
      </c>
      <c r="W6" s="114"/>
      <c r="X6" s="113"/>
      <c r="Y6" s="43"/>
      <c r="Z6" s="43"/>
      <c r="AA6" s="43"/>
      <c r="AB6" s="122"/>
      <c r="AC6" s="114"/>
      <c r="AD6" s="114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5"/>
    </row>
    <row r="7" spans="1:88" s="101" customFormat="1" x14ac:dyDescent="0.25">
      <c r="A7" s="101" t="s">
        <v>48</v>
      </c>
      <c r="B7" s="101" t="s">
        <v>49</v>
      </c>
      <c r="C7" s="102">
        <v>43810</v>
      </c>
      <c r="D7" s="103">
        <v>62500</v>
      </c>
      <c r="E7" s="101" t="s">
        <v>24</v>
      </c>
      <c r="F7" s="100" t="s">
        <v>47</v>
      </c>
      <c r="G7" s="103">
        <v>62500</v>
      </c>
      <c r="H7" s="104">
        <v>23100</v>
      </c>
      <c r="I7" s="105">
        <v>27.76</v>
      </c>
      <c r="J7" s="103">
        <v>61708</v>
      </c>
      <c r="K7" s="103">
        <v>12600</v>
      </c>
      <c r="L7" s="103">
        <f t="shared" ref="L7" si="0">G7-K7</f>
        <v>49900</v>
      </c>
      <c r="M7" s="103">
        <v>81846.666670000006</v>
      </c>
      <c r="N7" s="106">
        <f t="shared" ref="N7" si="1">L7/M7</f>
        <v>0.60967663107397252</v>
      </c>
      <c r="O7" s="107">
        <v>816</v>
      </c>
      <c r="P7" s="108">
        <f t="shared" ref="P7" si="2">L7/O7</f>
        <v>61.151960784313722</v>
      </c>
      <c r="Q7" s="109" t="s">
        <v>37</v>
      </c>
      <c r="R7" s="110"/>
      <c r="S7" s="103">
        <v>12600</v>
      </c>
      <c r="T7" s="110"/>
      <c r="U7" s="101" t="s">
        <v>39</v>
      </c>
      <c r="V7" s="128">
        <v>201</v>
      </c>
      <c r="W7" s="114"/>
      <c r="X7" s="129"/>
      <c r="Y7" s="63"/>
      <c r="Z7" s="63"/>
      <c r="AA7" s="63"/>
      <c r="AB7" s="123"/>
      <c r="AC7" s="114"/>
      <c r="AD7" s="114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6"/>
    </row>
    <row r="8" spans="1:88" s="79" customFormat="1" x14ac:dyDescent="0.25">
      <c r="A8" s="79" t="s">
        <v>51</v>
      </c>
      <c r="B8" s="79" t="s">
        <v>52</v>
      </c>
      <c r="C8" s="80">
        <v>43588</v>
      </c>
      <c r="D8" s="81">
        <v>120000</v>
      </c>
      <c r="E8" s="79" t="s">
        <v>46</v>
      </c>
      <c r="F8" s="79" t="s">
        <v>25</v>
      </c>
      <c r="G8" s="81">
        <v>120000</v>
      </c>
      <c r="H8" s="82">
        <v>36200</v>
      </c>
      <c r="I8" s="79">
        <v>35.659999999999997</v>
      </c>
      <c r="J8" s="81">
        <v>116334</v>
      </c>
      <c r="K8" s="81">
        <v>75522</v>
      </c>
      <c r="L8" s="81">
        <f>G8-K8</f>
        <v>44478</v>
      </c>
      <c r="M8" s="81">
        <v>68020</v>
      </c>
      <c r="N8" s="83">
        <v>0.65400000000000003</v>
      </c>
      <c r="O8" s="84">
        <v>1581</v>
      </c>
      <c r="P8" s="85">
        <f>L8/O8</f>
        <v>28.132827324478178</v>
      </c>
      <c r="Q8" s="86" t="s">
        <v>37</v>
      </c>
      <c r="R8" s="87"/>
      <c r="S8" s="81">
        <v>74298</v>
      </c>
      <c r="T8" s="79" t="s">
        <v>53</v>
      </c>
      <c r="U8" s="79" t="s">
        <v>54</v>
      </c>
      <c r="V8" s="115">
        <v>201</v>
      </c>
      <c r="W8" s="114"/>
      <c r="X8" s="113"/>
      <c r="Y8" s="43"/>
      <c r="Z8" s="43"/>
      <c r="AA8" s="43"/>
      <c r="AB8" s="122"/>
      <c r="AC8" s="114"/>
      <c r="AD8" s="114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4"/>
    </row>
    <row r="9" spans="1:88" s="79" customFormat="1" x14ac:dyDescent="0.25">
      <c r="A9" s="32" t="s">
        <v>55</v>
      </c>
      <c r="B9" s="32" t="s">
        <v>56</v>
      </c>
      <c r="C9" s="41">
        <v>44236</v>
      </c>
      <c r="D9" s="64">
        <v>125000</v>
      </c>
      <c r="E9" s="32" t="s">
        <v>24</v>
      </c>
      <c r="F9" s="32" t="s">
        <v>25</v>
      </c>
      <c r="G9" s="64">
        <v>125000</v>
      </c>
      <c r="H9" s="64">
        <v>37900</v>
      </c>
      <c r="I9" s="65">
        <f>H9/G9*100</f>
        <v>30.320000000000004</v>
      </c>
      <c r="J9" s="64">
        <v>93454</v>
      </c>
      <c r="K9" s="64">
        <v>33920</v>
      </c>
      <c r="L9" s="64">
        <f>G9-K9</f>
        <v>91080</v>
      </c>
      <c r="M9" s="64">
        <v>98190</v>
      </c>
      <c r="N9" s="66">
        <f>L9/M9</f>
        <v>0.92758936755270394</v>
      </c>
      <c r="O9" s="67">
        <v>5957</v>
      </c>
      <c r="P9" s="68">
        <f>L9/O9</f>
        <v>15.289575289575289</v>
      </c>
      <c r="Q9" s="69" t="s">
        <v>37</v>
      </c>
      <c r="R9" s="87"/>
      <c r="S9" s="64">
        <v>33920</v>
      </c>
      <c r="T9" s="32" t="s">
        <v>57</v>
      </c>
      <c r="U9" s="32" t="s">
        <v>43</v>
      </c>
      <c r="V9" s="117">
        <v>201</v>
      </c>
      <c r="W9" s="114"/>
      <c r="X9" s="113"/>
      <c r="Y9" s="43"/>
      <c r="Z9" s="43"/>
      <c r="AA9" s="43"/>
      <c r="AB9" s="122"/>
      <c r="AC9" s="114"/>
      <c r="AD9" s="114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4"/>
    </row>
    <row r="10" spans="1:88" s="79" customFormat="1" x14ac:dyDescent="0.25">
      <c r="A10" s="32" t="s">
        <v>58</v>
      </c>
      <c r="B10" s="32" t="s">
        <v>59</v>
      </c>
      <c r="C10" s="41">
        <v>44207</v>
      </c>
      <c r="D10" s="64">
        <v>69350</v>
      </c>
      <c r="E10" s="32" t="s">
        <v>24</v>
      </c>
      <c r="F10" s="32" t="s">
        <v>47</v>
      </c>
      <c r="G10" s="64">
        <v>69350</v>
      </c>
      <c r="H10" s="64">
        <v>43100</v>
      </c>
      <c r="I10" s="65">
        <f>H10/G10*100</f>
        <v>62.148521989906271</v>
      </c>
      <c r="J10" s="64">
        <v>96667</v>
      </c>
      <c r="K10" s="64">
        <v>60449</v>
      </c>
      <c r="L10" s="64">
        <f>G10-K10</f>
        <v>8901</v>
      </c>
      <c r="M10" s="64">
        <v>60363.333330000001</v>
      </c>
      <c r="N10" s="66">
        <f>L10/M10</f>
        <v>0.14745706555566054</v>
      </c>
      <c r="O10" s="67">
        <v>1956</v>
      </c>
      <c r="P10" s="68">
        <f>L10/O10</f>
        <v>4.5506134969325149</v>
      </c>
      <c r="Q10" s="69" t="s">
        <v>37</v>
      </c>
      <c r="R10" s="99"/>
      <c r="S10" s="64">
        <v>60449</v>
      </c>
      <c r="T10" s="32"/>
      <c r="U10" s="32" t="s">
        <v>60</v>
      </c>
      <c r="V10" s="115">
        <v>201</v>
      </c>
      <c r="W10" s="114"/>
      <c r="X10" s="113"/>
      <c r="Y10" s="43"/>
      <c r="Z10" s="43"/>
      <c r="AA10" s="43"/>
      <c r="AB10" s="122"/>
      <c r="AC10" s="114"/>
      <c r="AD10" s="114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4"/>
    </row>
    <row r="11" spans="1:88" s="71" customFormat="1" x14ac:dyDescent="0.25">
      <c r="A11" s="71" t="s">
        <v>22</v>
      </c>
      <c r="B11" s="71" t="s">
        <v>23</v>
      </c>
      <c r="C11" s="72">
        <v>43585</v>
      </c>
      <c r="D11" s="73">
        <v>160000</v>
      </c>
      <c r="E11" s="71" t="s">
        <v>24</v>
      </c>
      <c r="F11" s="71" t="s">
        <v>25</v>
      </c>
      <c r="G11" s="73">
        <v>147983</v>
      </c>
      <c r="H11" s="73">
        <v>60000</v>
      </c>
      <c r="I11" s="74">
        <f>H11/G11*100</f>
        <v>40.545197759202075</v>
      </c>
      <c r="J11" s="73">
        <v>132618</v>
      </c>
      <c r="K11" s="73">
        <v>31500</v>
      </c>
      <c r="L11" s="73">
        <f>G11-K11</f>
        <v>116483</v>
      </c>
      <c r="M11" s="73">
        <v>171096.4483831937</v>
      </c>
      <c r="N11" s="75">
        <f>L11/M11</f>
        <v>0.6808031440788328</v>
      </c>
      <c r="O11" s="76">
        <v>3026</v>
      </c>
      <c r="P11" s="77">
        <f>L11/O11</f>
        <v>38.494051553205551</v>
      </c>
      <c r="Q11" s="69" t="s">
        <v>37</v>
      </c>
      <c r="S11" s="73">
        <v>31500</v>
      </c>
      <c r="T11" s="71" t="s">
        <v>26</v>
      </c>
      <c r="U11" s="71" t="s">
        <v>27</v>
      </c>
      <c r="V11" s="118">
        <v>201</v>
      </c>
      <c r="W11" s="114"/>
      <c r="X11" s="121"/>
      <c r="Y11" s="44"/>
      <c r="Z11" s="44"/>
      <c r="AA11" s="44"/>
      <c r="AB11" s="112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19"/>
    </row>
    <row r="12" spans="1:88" x14ac:dyDescent="0.25">
      <c r="A12" s="33"/>
      <c r="B12" s="33"/>
      <c r="C12" s="36" t="s">
        <v>28</v>
      </c>
      <c r="D12" s="34">
        <f>+SUM(D11:D11)</f>
        <v>160000</v>
      </c>
      <c r="E12" s="33"/>
      <c r="F12" s="33"/>
      <c r="G12" s="34">
        <f>+SUM(G4:G11)</f>
        <v>754833</v>
      </c>
      <c r="H12" s="47">
        <f>+SUM(H4:H11)</f>
        <v>312100</v>
      </c>
      <c r="I12" s="35"/>
      <c r="J12" s="34">
        <f>+SUM(J4:J11)</f>
        <v>827257</v>
      </c>
      <c r="K12" s="34"/>
      <c r="L12" s="34">
        <f>+SUM(L4:L11)</f>
        <v>463203</v>
      </c>
      <c r="M12" s="34">
        <f>+SUM(M4:M11)</f>
        <v>819559.78171319375</v>
      </c>
      <c r="N12" s="37"/>
      <c r="O12" s="38"/>
      <c r="P12" s="39">
        <f>AVERAGE(P4:P11)</f>
        <v>26.264440642447909</v>
      </c>
      <c r="Q12" s="40"/>
      <c r="R12" s="33"/>
      <c r="S12" s="34"/>
      <c r="T12" s="33"/>
      <c r="U12" s="33"/>
      <c r="V12" s="33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</row>
    <row r="13" spans="1:88" x14ac:dyDescent="0.25">
      <c r="A13" s="2"/>
      <c r="B13" s="2"/>
      <c r="C13" s="14"/>
      <c r="D13" s="6"/>
      <c r="E13" s="2"/>
      <c r="F13" s="2"/>
      <c r="G13" s="6"/>
      <c r="H13" s="47" t="s">
        <v>29</v>
      </c>
      <c r="I13" s="10">
        <f>H12/G12*100</f>
        <v>41.346893948727732</v>
      </c>
      <c r="J13" s="6"/>
      <c r="K13" s="6"/>
      <c r="L13" s="6"/>
      <c r="M13" s="6" t="s">
        <v>30</v>
      </c>
      <c r="N13" s="18">
        <f>L12/M12</f>
        <v>0.56518512783988539</v>
      </c>
      <c r="O13" s="22"/>
      <c r="P13" s="26" t="s">
        <v>31</v>
      </c>
      <c r="Q13" s="29" t="e">
        <f>STDEV(N11:N11)</f>
        <v>#DIV/0!</v>
      </c>
      <c r="R13" s="2"/>
      <c r="S13" s="6"/>
      <c r="T13" s="2"/>
      <c r="U13" s="2"/>
      <c r="V13" s="2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</row>
    <row r="14" spans="1:88" ht="15.75" thickBot="1" x14ac:dyDescent="0.3">
      <c r="A14" s="33"/>
      <c r="B14" s="3"/>
      <c r="C14" s="15"/>
      <c r="D14" s="7"/>
      <c r="E14" s="3"/>
      <c r="F14" s="3"/>
      <c r="G14" s="7"/>
      <c r="H14" s="48" t="s">
        <v>32</v>
      </c>
      <c r="I14" s="11" t="e">
        <f>STDEV(I11:I11)</f>
        <v>#DIV/0!</v>
      </c>
      <c r="J14" s="7"/>
      <c r="K14" s="7"/>
      <c r="L14" s="7"/>
      <c r="M14" s="7" t="s">
        <v>33</v>
      </c>
      <c r="N14" s="19">
        <f>AVERAGE(N4:N11)</f>
        <v>0.55468116782627241</v>
      </c>
      <c r="O14" s="23"/>
      <c r="P14" s="27" t="s">
        <v>34</v>
      </c>
      <c r="Q14" s="31" t="e">
        <f>AVERAGE(#REF!)</f>
        <v>#REF!</v>
      </c>
      <c r="R14" s="3" t="e">
        <f>+(Q14/N14)</f>
        <v>#REF!</v>
      </c>
      <c r="S14" s="7"/>
      <c r="T14" s="3"/>
      <c r="U14" s="3"/>
      <c r="V14" s="3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</row>
    <row r="15" spans="1:88" ht="16.5" thickBot="1" x14ac:dyDescent="0.3">
      <c r="A15" s="111" t="s">
        <v>61</v>
      </c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</row>
  </sheetData>
  <conditionalFormatting sqref="A11:P11 R11:V11">
    <cfRule type="expression" dxfId="161" priority="165" stopIfTrue="1">
      <formula>MOD(ROW(),4)&gt;1</formula>
    </cfRule>
    <cfRule type="expression" dxfId="160" priority="166" stopIfTrue="1">
      <formula>MOD(ROW(),4)&lt;2</formula>
    </cfRule>
  </conditionalFormatting>
  <conditionalFormatting sqref="A7">
    <cfRule type="expression" dxfId="159" priority="163" stopIfTrue="1">
      <formula>MOD(ROW(),4)&gt;1</formula>
    </cfRule>
    <cfRule type="expression" dxfId="158" priority="164" stopIfTrue="1">
      <formula>MOD(ROW(),4)&lt;2</formula>
    </cfRule>
  </conditionalFormatting>
  <conditionalFormatting sqref="B7">
    <cfRule type="expression" dxfId="157" priority="161" stopIfTrue="1">
      <formula>MOD(ROW(),4)&gt;1</formula>
    </cfRule>
    <cfRule type="expression" dxfId="156" priority="162" stopIfTrue="1">
      <formula>MOD(ROW(),4)&lt;2</formula>
    </cfRule>
  </conditionalFormatting>
  <conditionalFormatting sqref="C7">
    <cfRule type="expression" dxfId="155" priority="159" stopIfTrue="1">
      <formula>MOD(ROW(),4)&gt;1</formula>
    </cfRule>
    <cfRule type="expression" dxfId="154" priority="160" stopIfTrue="1">
      <formula>MOD(ROW(),4)&lt;2</formula>
    </cfRule>
  </conditionalFormatting>
  <conditionalFormatting sqref="D7">
    <cfRule type="expression" dxfId="153" priority="157" stopIfTrue="1">
      <formula>MOD(ROW(),4)&gt;1</formula>
    </cfRule>
    <cfRule type="expression" dxfId="152" priority="158" stopIfTrue="1">
      <formula>MOD(ROW(),4)&lt;2</formula>
    </cfRule>
  </conditionalFormatting>
  <conditionalFormatting sqref="E7">
    <cfRule type="expression" dxfId="151" priority="155" stopIfTrue="1">
      <formula>MOD(ROW(),4)&gt;1</formula>
    </cfRule>
    <cfRule type="expression" dxfId="150" priority="156" stopIfTrue="1">
      <formula>MOD(ROW(),4)&lt;2</formula>
    </cfRule>
  </conditionalFormatting>
  <conditionalFormatting sqref="F7">
    <cfRule type="expression" dxfId="149" priority="153" stopIfTrue="1">
      <formula>MOD(ROW(),4)&gt;1</formula>
    </cfRule>
    <cfRule type="expression" dxfId="148" priority="154" stopIfTrue="1">
      <formula>MOD(ROW(),4)&lt;2</formula>
    </cfRule>
  </conditionalFormatting>
  <conditionalFormatting sqref="G7">
    <cfRule type="expression" dxfId="147" priority="151" stopIfTrue="1">
      <formula>MOD(ROW(),4)&gt;1</formula>
    </cfRule>
    <cfRule type="expression" dxfId="146" priority="152" stopIfTrue="1">
      <formula>MOD(ROW(),4)&lt;2</formula>
    </cfRule>
  </conditionalFormatting>
  <conditionalFormatting sqref="I7">
    <cfRule type="expression" dxfId="145" priority="149" stopIfTrue="1">
      <formula>MOD(ROW(),4)&gt;1</formula>
    </cfRule>
    <cfRule type="expression" dxfId="144" priority="150" stopIfTrue="1">
      <formula>MOD(ROW(),4)&lt;2</formula>
    </cfRule>
  </conditionalFormatting>
  <conditionalFormatting sqref="J7">
    <cfRule type="expression" dxfId="143" priority="147" stopIfTrue="1">
      <formula>MOD(ROW(),4)&gt;1</formula>
    </cfRule>
    <cfRule type="expression" dxfId="142" priority="148" stopIfTrue="1">
      <formula>MOD(ROW(),4)&lt;2</formula>
    </cfRule>
  </conditionalFormatting>
  <conditionalFormatting sqref="K7">
    <cfRule type="expression" dxfId="141" priority="145" stopIfTrue="1">
      <formula>MOD(ROW(),4)&gt;1</formula>
    </cfRule>
    <cfRule type="expression" dxfId="140" priority="146" stopIfTrue="1">
      <formula>MOD(ROW(),4)&lt;2</formula>
    </cfRule>
  </conditionalFormatting>
  <conditionalFormatting sqref="L7">
    <cfRule type="expression" dxfId="139" priority="143" stopIfTrue="1">
      <formula>MOD(ROW(),4)&gt;1</formula>
    </cfRule>
    <cfRule type="expression" dxfId="138" priority="144" stopIfTrue="1">
      <formula>MOD(ROW(),4)&lt;2</formula>
    </cfRule>
  </conditionalFormatting>
  <conditionalFormatting sqref="M7">
    <cfRule type="expression" dxfId="137" priority="141" stopIfTrue="1">
      <formula>MOD(ROW(),4)&gt;1</formula>
    </cfRule>
    <cfRule type="expression" dxfId="136" priority="142" stopIfTrue="1">
      <formula>MOD(ROW(),4)&lt;2</formula>
    </cfRule>
  </conditionalFormatting>
  <conditionalFormatting sqref="N7">
    <cfRule type="expression" dxfId="135" priority="139" stopIfTrue="1">
      <formula>MOD(ROW(),4)&gt;1</formula>
    </cfRule>
    <cfRule type="expression" dxfId="134" priority="140" stopIfTrue="1">
      <formula>MOD(ROW(),4)&lt;2</formula>
    </cfRule>
  </conditionalFormatting>
  <conditionalFormatting sqref="O7">
    <cfRule type="expression" dxfId="133" priority="137" stopIfTrue="1">
      <formula>MOD(ROW(),4)&gt;1</formula>
    </cfRule>
    <cfRule type="expression" dxfId="132" priority="138" stopIfTrue="1">
      <formula>MOD(ROW(),4)&lt;2</formula>
    </cfRule>
  </conditionalFormatting>
  <conditionalFormatting sqref="P7">
    <cfRule type="expression" dxfId="131" priority="135" stopIfTrue="1">
      <formula>MOD(ROW(),4)&gt;1</formula>
    </cfRule>
    <cfRule type="expression" dxfId="130" priority="136" stopIfTrue="1">
      <formula>MOD(ROW(),4)&lt;2</formula>
    </cfRule>
  </conditionalFormatting>
  <conditionalFormatting sqref="Q7">
    <cfRule type="expression" dxfId="129" priority="133" stopIfTrue="1">
      <formula>MOD(ROW(),4)&gt;1</formula>
    </cfRule>
    <cfRule type="expression" dxfId="128" priority="134" stopIfTrue="1">
      <formula>MOD(ROW(),4)&lt;2</formula>
    </cfRule>
  </conditionalFormatting>
  <conditionalFormatting sqref="S7">
    <cfRule type="expression" dxfId="127" priority="131" stopIfTrue="1">
      <formula>MOD(ROW(),4)&gt;1</formula>
    </cfRule>
    <cfRule type="expression" dxfId="126" priority="132" stopIfTrue="1">
      <formula>MOD(ROW(),4)&lt;2</formula>
    </cfRule>
  </conditionalFormatting>
  <conditionalFormatting sqref="U7">
    <cfRule type="expression" dxfId="125" priority="129" stopIfTrue="1">
      <formula>MOD(ROW(),4)&gt;1</formula>
    </cfRule>
    <cfRule type="expression" dxfId="124" priority="130" stopIfTrue="1">
      <formula>MOD(ROW(),4)&lt;2</formula>
    </cfRule>
  </conditionalFormatting>
  <conditionalFormatting sqref="V7">
    <cfRule type="expression" dxfId="123" priority="127" stopIfTrue="1">
      <formula>MOD(ROW(),4)&gt;1</formula>
    </cfRule>
    <cfRule type="expression" dxfId="122" priority="128" stopIfTrue="1">
      <formula>MOD(ROW(),4)&lt;2</formula>
    </cfRule>
  </conditionalFormatting>
  <conditionalFormatting sqref="A8">
    <cfRule type="expression" dxfId="121" priority="125" stopIfTrue="1">
      <formula>MOD(ROW(),4)&gt;1</formula>
    </cfRule>
    <cfRule type="expression" dxfId="120" priority="126" stopIfTrue="1">
      <formula>MOD(ROW(),4)&lt;2</formula>
    </cfRule>
  </conditionalFormatting>
  <conditionalFormatting sqref="B8">
    <cfRule type="expression" dxfId="119" priority="123" stopIfTrue="1">
      <formula>MOD(ROW(),4)&gt;1</formula>
    </cfRule>
    <cfRule type="expression" dxfId="118" priority="124" stopIfTrue="1">
      <formula>MOD(ROW(),4)&lt;2</formula>
    </cfRule>
  </conditionalFormatting>
  <conditionalFormatting sqref="C8">
    <cfRule type="expression" dxfId="117" priority="121" stopIfTrue="1">
      <formula>MOD(ROW(),4)&gt;1</formula>
    </cfRule>
    <cfRule type="expression" dxfId="116" priority="122" stopIfTrue="1">
      <formula>MOD(ROW(),4)&lt;2</formula>
    </cfRule>
  </conditionalFormatting>
  <conditionalFormatting sqref="D8">
    <cfRule type="expression" dxfId="115" priority="119" stopIfTrue="1">
      <formula>MOD(ROW(),4)&gt;1</formula>
    </cfRule>
    <cfRule type="expression" dxfId="114" priority="120" stopIfTrue="1">
      <formula>MOD(ROW(),4)&lt;2</formula>
    </cfRule>
  </conditionalFormatting>
  <conditionalFormatting sqref="E8">
    <cfRule type="expression" dxfId="113" priority="117" stopIfTrue="1">
      <formula>MOD(ROW(),4)&gt;1</formula>
    </cfRule>
    <cfRule type="expression" dxfId="112" priority="118" stopIfTrue="1">
      <formula>MOD(ROW(),4)&lt;2</formula>
    </cfRule>
  </conditionalFormatting>
  <conditionalFormatting sqref="F8">
    <cfRule type="expression" dxfId="111" priority="115" stopIfTrue="1">
      <formula>MOD(ROW(),4)&gt;1</formula>
    </cfRule>
    <cfRule type="expression" dxfId="110" priority="116" stopIfTrue="1">
      <formula>MOD(ROW(),4)&lt;2</formula>
    </cfRule>
  </conditionalFormatting>
  <conditionalFormatting sqref="G8">
    <cfRule type="expression" dxfId="109" priority="113" stopIfTrue="1">
      <formula>MOD(ROW(),4)&gt;1</formula>
    </cfRule>
    <cfRule type="expression" dxfId="108" priority="114" stopIfTrue="1">
      <formula>MOD(ROW(),4)&lt;2</formula>
    </cfRule>
  </conditionalFormatting>
  <conditionalFormatting sqref="I8">
    <cfRule type="expression" dxfId="107" priority="111" stopIfTrue="1">
      <formula>MOD(ROW(),4)&gt;1</formula>
    </cfRule>
    <cfRule type="expression" dxfId="106" priority="112" stopIfTrue="1">
      <formula>MOD(ROW(),4)&lt;2</formula>
    </cfRule>
  </conditionalFormatting>
  <conditionalFormatting sqref="J8">
    <cfRule type="expression" dxfId="105" priority="109" stopIfTrue="1">
      <formula>MOD(ROW(),4)&gt;1</formula>
    </cfRule>
    <cfRule type="expression" dxfId="104" priority="110" stopIfTrue="1">
      <formula>MOD(ROW(),4)&lt;2</formula>
    </cfRule>
  </conditionalFormatting>
  <conditionalFormatting sqref="K8">
    <cfRule type="expression" dxfId="103" priority="107" stopIfTrue="1">
      <formula>MOD(ROW(),4)&gt;1</formula>
    </cfRule>
    <cfRule type="expression" dxfId="102" priority="108" stopIfTrue="1">
      <formula>MOD(ROW(),4)&lt;2</formula>
    </cfRule>
  </conditionalFormatting>
  <conditionalFormatting sqref="N8">
    <cfRule type="expression" dxfId="101" priority="101" stopIfTrue="1">
      <formula>MOD(ROW(),4)&gt;1</formula>
    </cfRule>
    <cfRule type="expression" dxfId="100" priority="102" stopIfTrue="1">
      <formula>MOD(ROW(),4)&lt;2</formula>
    </cfRule>
  </conditionalFormatting>
  <conditionalFormatting sqref="M8">
    <cfRule type="expression" dxfId="99" priority="99" stopIfTrue="1">
      <formula>MOD(ROW(),4)&gt;1</formula>
    </cfRule>
    <cfRule type="expression" dxfId="98" priority="100" stopIfTrue="1">
      <formula>MOD(ROW(),4)&lt;2</formula>
    </cfRule>
  </conditionalFormatting>
  <conditionalFormatting sqref="L8">
    <cfRule type="expression" dxfId="97" priority="97" stopIfTrue="1">
      <formula>MOD(ROW(),4)&gt;1</formula>
    </cfRule>
    <cfRule type="expression" dxfId="96" priority="98" stopIfTrue="1">
      <formula>MOD(ROW(),4)&lt;2</formula>
    </cfRule>
  </conditionalFormatting>
  <conditionalFormatting sqref="O8">
    <cfRule type="expression" dxfId="95" priority="95" stopIfTrue="1">
      <formula>MOD(ROW(),4)&gt;1</formula>
    </cfRule>
    <cfRule type="expression" dxfId="94" priority="96" stopIfTrue="1">
      <formula>MOD(ROW(),4)&lt;2</formula>
    </cfRule>
  </conditionalFormatting>
  <conditionalFormatting sqref="P8">
    <cfRule type="expression" dxfId="93" priority="93" stopIfTrue="1">
      <formula>MOD(ROW(),4)&gt;1</formula>
    </cfRule>
    <cfRule type="expression" dxfId="92" priority="94" stopIfTrue="1">
      <formula>MOD(ROW(),4)&lt;2</formula>
    </cfRule>
  </conditionalFormatting>
  <conditionalFormatting sqref="Q8">
    <cfRule type="expression" dxfId="91" priority="91" stopIfTrue="1">
      <formula>MOD(ROW(),4)&gt;1</formula>
    </cfRule>
    <cfRule type="expression" dxfId="90" priority="92" stopIfTrue="1">
      <formula>MOD(ROW(),4)&lt;2</formula>
    </cfRule>
  </conditionalFormatting>
  <conditionalFormatting sqref="S8">
    <cfRule type="expression" dxfId="89" priority="89" stopIfTrue="1">
      <formula>MOD(ROW(),4)&gt;1</formula>
    </cfRule>
    <cfRule type="expression" dxfId="88" priority="90" stopIfTrue="1">
      <formula>MOD(ROW(),4)&lt;2</formula>
    </cfRule>
  </conditionalFormatting>
  <conditionalFormatting sqref="T8">
    <cfRule type="expression" dxfId="87" priority="87" stopIfTrue="1">
      <formula>MOD(ROW(),4)&gt;1</formula>
    </cfRule>
    <cfRule type="expression" dxfId="86" priority="88" stopIfTrue="1">
      <formula>MOD(ROW(),4)&lt;2</formula>
    </cfRule>
  </conditionalFormatting>
  <conditionalFormatting sqref="U8">
    <cfRule type="expression" dxfId="85" priority="85" stopIfTrue="1">
      <formula>MOD(ROW(),4)&gt;1</formula>
    </cfRule>
    <cfRule type="expression" dxfId="84" priority="86" stopIfTrue="1">
      <formula>MOD(ROW(),4)&lt;2</formula>
    </cfRule>
  </conditionalFormatting>
  <conditionalFormatting sqref="V8">
    <cfRule type="expression" dxfId="83" priority="83" stopIfTrue="1">
      <formula>MOD(ROW(),4)&gt;1</formula>
    </cfRule>
    <cfRule type="expression" dxfId="82" priority="84" stopIfTrue="1">
      <formula>MOD(ROW(),4)&lt;2</formula>
    </cfRule>
  </conditionalFormatting>
  <conditionalFormatting sqref="A9">
    <cfRule type="expression" dxfId="81" priority="81" stopIfTrue="1">
      <formula>MOD(ROW(),4)&gt;1</formula>
    </cfRule>
    <cfRule type="expression" dxfId="80" priority="82" stopIfTrue="1">
      <formula>MOD(ROW(),4)&lt;2</formula>
    </cfRule>
  </conditionalFormatting>
  <conditionalFormatting sqref="B9">
    <cfRule type="expression" dxfId="79" priority="79" stopIfTrue="1">
      <formula>MOD(ROW(),4)&gt;1</formula>
    </cfRule>
    <cfRule type="expression" dxfId="78" priority="80" stopIfTrue="1">
      <formula>MOD(ROW(),4)&lt;2</formula>
    </cfRule>
  </conditionalFormatting>
  <conditionalFormatting sqref="C9">
    <cfRule type="expression" dxfId="77" priority="77" stopIfTrue="1">
      <formula>MOD(ROW(),4)&gt;1</formula>
    </cfRule>
    <cfRule type="expression" dxfId="76" priority="78" stopIfTrue="1">
      <formula>MOD(ROW(),4)&lt;2</formula>
    </cfRule>
  </conditionalFormatting>
  <conditionalFormatting sqref="D9">
    <cfRule type="expression" dxfId="75" priority="75" stopIfTrue="1">
      <formula>MOD(ROW(),4)&gt;1</formula>
    </cfRule>
    <cfRule type="expression" dxfId="74" priority="76" stopIfTrue="1">
      <formula>MOD(ROW(),4)&lt;2</formula>
    </cfRule>
  </conditionalFormatting>
  <conditionalFormatting sqref="E9">
    <cfRule type="expression" dxfId="73" priority="73" stopIfTrue="1">
      <formula>MOD(ROW(),4)&gt;1</formula>
    </cfRule>
    <cfRule type="expression" dxfId="72" priority="74" stopIfTrue="1">
      <formula>MOD(ROW(),4)&lt;2</formula>
    </cfRule>
  </conditionalFormatting>
  <conditionalFormatting sqref="F9">
    <cfRule type="expression" dxfId="71" priority="71" stopIfTrue="1">
      <formula>MOD(ROW(),4)&gt;1</formula>
    </cfRule>
    <cfRule type="expression" dxfId="70" priority="72" stopIfTrue="1">
      <formula>MOD(ROW(),4)&lt;2</formula>
    </cfRule>
  </conditionalFormatting>
  <conditionalFormatting sqref="G9">
    <cfRule type="expression" dxfId="69" priority="69" stopIfTrue="1">
      <formula>MOD(ROW(),4)&gt;1</formula>
    </cfRule>
    <cfRule type="expression" dxfId="68" priority="70" stopIfTrue="1">
      <formula>MOD(ROW(),4)&lt;2</formula>
    </cfRule>
  </conditionalFormatting>
  <conditionalFormatting sqref="H9">
    <cfRule type="expression" dxfId="67" priority="67" stopIfTrue="1">
      <formula>MOD(ROW(),4)&gt;1</formula>
    </cfRule>
    <cfRule type="expression" dxfId="66" priority="68" stopIfTrue="1">
      <formula>MOD(ROW(),4)&lt;2</formula>
    </cfRule>
  </conditionalFormatting>
  <conditionalFormatting sqref="I9">
    <cfRule type="expression" dxfId="65" priority="65" stopIfTrue="1">
      <formula>MOD(ROW(),4)&gt;1</formula>
    </cfRule>
    <cfRule type="expression" dxfId="64" priority="66" stopIfTrue="1">
      <formula>MOD(ROW(),4)&lt;2</formula>
    </cfRule>
  </conditionalFormatting>
  <conditionalFormatting sqref="J9">
    <cfRule type="expression" dxfId="63" priority="63" stopIfTrue="1">
      <formula>MOD(ROW(),4)&gt;1</formula>
    </cfRule>
    <cfRule type="expression" dxfId="62" priority="64" stopIfTrue="1">
      <formula>MOD(ROW(),4)&lt;2</formula>
    </cfRule>
  </conditionalFormatting>
  <conditionalFormatting sqref="K9">
    <cfRule type="expression" dxfId="61" priority="61" stopIfTrue="1">
      <formula>MOD(ROW(),4)&gt;1</formula>
    </cfRule>
    <cfRule type="expression" dxfId="60" priority="62" stopIfTrue="1">
      <formula>MOD(ROW(),4)&lt;2</formula>
    </cfRule>
  </conditionalFormatting>
  <conditionalFormatting sqref="L9">
    <cfRule type="expression" dxfId="59" priority="59" stopIfTrue="1">
      <formula>MOD(ROW(),4)&gt;1</formula>
    </cfRule>
    <cfRule type="expression" dxfId="58" priority="60" stopIfTrue="1">
      <formula>MOD(ROW(),4)&lt;2</formula>
    </cfRule>
  </conditionalFormatting>
  <conditionalFormatting sqref="M9">
    <cfRule type="expression" dxfId="57" priority="57" stopIfTrue="1">
      <formula>MOD(ROW(),4)&gt;1</formula>
    </cfRule>
    <cfRule type="expression" dxfId="56" priority="58" stopIfTrue="1">
      <formula>MOD(ROW(),4)&lt;2</formula>
    </cfRule>
  </conditionalFormatting>
  <conditionalFormatting sqref="N9">
    <cfRule type="expression" dxfId="55" priority="55" stopIfTrue="1">
      <formula>MOD(ROW(),4)&gt;1</formula>
    </cfRule>
    <cfRule type="expression" dxfId="54" priority="56" stopIfTrue="1">
      <formula>MOD(ROW(),4)&lt;2</formula>
    </cfRule>
  </conditionalFormatting>
  <conditionalFormatting sqref="O9">
    <cfRule type="expression" dxfId="53" priority="53" stopIfTrue="1">
      <formula>MOD(ROW(),4)&gt;1</formula>
    </cfRule>
    <cfRule type="expression" dxfId="52" priority="54" stopIfTrue="1">
      <formula>MOD(ROW(),4)&lt;2</formula>
    </cfRule>
  </conditionalFormatting>
  <conditionalFormatting sqref="P9">
    <cfRule type="expression" dxfId="51" priority="51" stopIfTrue="1">
      <formula>MOD(ROW(),4)&gt;1</formula>
    </cfRule>
    <cfRule type="expression" dxfId="50" priority="52" stopIfTrue="1">
      <formula>MOD(ROW(),4)&lt;2</formula>
    </cfRule>
  </conditionalFormatting>
  <conditionalFormatting sqref="Q9">
    <cfRule type="expression" dxfId="49" priority="49" stopIfTrue="1">
      <formula>MOD(ROW(),4)&gt;1</formula>
    </cfRule>
    <cfRule type="expression" dxfId="48" priority="50" stopIfTrue="1">
      <formula>MOD(ROW(),4)&lt;2</formula>
    </cfRule>
  </conditionalFormatting>
  <conditionalFormatting sqref="S9">
    <cfRule type="expression" dxfId="47" priority="47" stopIfTrue="1">
      <formula>MOD(ROW(),4)&gt;1</formula>
    </cfRule>
    <cfRule type="expression" dxfId="46" priority="48" stopIfTrue="1">
      <formula>MOD(ROW(),4)&lt;2</formula>
    </cfRule>
  </conditionalFormatting>
  <conditionalFormatting sqref="T9:T10">
    <cfRule type="expression" dxfId="45" priority="45" stopIfTrue="1">
      <formula>MOD(ROW(),4)&gt;1</formula>
    </cfRule>
    <cfRule type="expression" dxfId="44" priority="46" stopIfTrue="1">
      <formula>MOD(ROW(),4)&lt;2</formula>
    </cfRule>
  </conditionalFormatting>
  <conditionalFormatting sqref="U9">
    <cfRule type="expression" dxfId="43" priority="43" stopIfTrue="1">
      <formula>MOD(ROW(),4)&gt;1</formula>
    </cfRule>
    <cfRule type="expression" dxfId="42" priority="44" stopIfTrue="1">
      <formula>MOD(ROW(),4)&lt;2</formula>
    </cfRule>
  </conditionalFormatting>
  <conditionalFormatting sqref="V9">
    <cfRule type="expression" dxfId="41" priority="41" stopIfTrue="1">
      <formula>MOD(ROW(),4)&gt;1</formula>
    </cfRule>
    <cfRule type="expression" dxfId="40" priority="42" stopIfTrue="1">
      <formula>MOD(ROW(),4)&lt;2</formula>
    </cfRule>
  </conditionalFormatting>
  <conditionalFormatting sqref="A10">
    <cfRule type="expression" dxfId="39" priority="39" stopIfTrue="1">
      <formula>MOD(ROW(),4)&gt;1</formula>
    </cfRule>
    <cfRule type="expression" dxfId="38" priority="40" stopIfTrue="1">
      <formula>MOD(ROW(),4)&lt;2</formula>
    </cfRule>
  </conditionalFormatting>
  <conditionalFormatting sqref="B10">
    <cfRule type="expression" dxfId="37" priority="37" stopIfTrue="1">
      <formula>MOD(ROW(),4)&gt;1</formula>
    </cfRule>
    <cfRule type="expression" dxfId="36" priority="38" stopIfTrue="1">
      <formula>MOD(ROW(),4)&lt;2</formula>
    </cfRule>
  </conditionalFormatting>
  <conditionalFormatting sqref="C10">
    <cfRule type="expression" dxfId="35" priority="35" stopIfTrue="1">
      <formula>MOD(ROW(),4)&gt;1</formula>
    </cfRule>
    <cfRule type="expression" dxfId="34" priority="36" stopIfTrue="1">
      <formula>MOD(ROW(),4)&lt;2</formula>
    </cfRule>
  </conditionalFormatting>
  <conditionalFormatting sqref="D10">
    <cfRule type="expression" dxfId="33" priority="33" stopIfTrue="1">
      <formula>MOD(ROW(),4)&gt;1</formula>
    </cfRule>
    <cfRule type="expression" dxfId="32" priority="34" stopIfTrue="1">
      <formula>MOD(ROW(),4)&lt;2</formula>
    </cfRule>
  </conditionalFormatting>
  <conditionalFormatting sqref="E10">
    <cfRule type="expression" dxfId="31" priority="31" stopIfTrue="1">
      <formula>MOD(ROW(),4)&gt;1</formula>
    </cfRule>
    <cfRule type="expression" dxfId="30" priority="32" stopIfTrue="1">
      <formula>MOD(ROW(),4)&lt;2</formula>
    </cfRule>
  </conditionalFormatting>
  <conditionalFormatting sqref="F10">
    <cfRule type="expression" dxfId="29" priority="29" stopIfTrue="1">
      <formula>MOD(ROW(),4)&gt;1</formula>
    </cfRule>
    <cfRule type="expression" dxfId="28" priority="30" stopIfTrue="1">
      <formula>MOD(ROW(),4)&lt;2</formula>
    </cfRule>
  </conditionalFormatting>
  <conditionalFormatting sqref="G10">
    <cfRule type="expression" dxfId="27" priority="27" stopIfTrue="1">
      <formula>MOD(ROW(),4)&gt;1</formula>
    </cfRule>
    <cfRule type="expression" dxfId="26" priority="28" stopIfTrue="1">
      <formula>MOD(ROW(),4)&lt;2</formula>
    </cfRule>
  </conditionalFormatting>
  <conditionalFormatting sqref="H10">
    <cfRule type="expression" dxfId="25" priority="25" stopIfTrue="1">
      <formula>MOD(ROW(),4)&gt;1</formula>
    </cfRule>
    <cfRule type="expression" dxfId="24" priority="26" stopIfTrue="1">
      <formula>MOD(ROW(),4)&lt;2</formula>
    </cfRule>
  </conditionalFormatting>
  <conditionalFormatting sqref="I10">
    <cfRule type="expression" dxfId="23" priority="23" stopIfTrue="1">
      <formula>MOD(ROW(),4)&gt;1</formula>
    </cfRule>
    <cfRule type="expression" dxfId="22" priority="24" stopIfTrue="1">
      <formula>MOD(ROW(),4)&lt;2</formula>
    </cfRule>
  </conditionalFormatting>
  <conditionalFormatting sqref="J10">
    <cfRule type="expression" dxfId="21" priority="21" stopIfTrue="1">
      <formula>MOD(ROW(),4)&gt;1</formula>
    </cfRule>
    <cfRule type="expression" dxfId="20" priority="22" stopIfTrue="1">
      <formula>MOD(ROW(),4)&lt;2</formula>
    </cfRule>
  </conditionalFormatting>
  <conditionalFormatting sqref="K10">
    <cfRule type="expression" dxfId="19" priority="19" stopIfTrue="1">
      <formula>MOD(ROW(),4)&gt;1</formula>
    </cfRule>
    <cfRule type="expression" dxfId="18" priority="20" stopIfTrue="1">
      <formula>MOD(ROW(),4)&lt;2</formula>
    </cfRule>
  </conditionalFormatting>
  <conditionalFormatting sqref="L10">
    <cfRule type="expression" dxfId="17" priority="17" stopIfTrue="1">
      <formula>MOD(ROW(),4)&gt;1</formula>
    </cfRule>
    <cfRule type="expression" dxfId="16" priority="18" stopIfTrue="1">
      <formula>MOD(ROW(),4)&lt;2</formula>
    </cfRule>
  </conditionalFormatting>
  <conditionalFormatting sqref="M10">
    <cfRule type="expression" dxfId="15" priority="15" stopIfTrue="1">
      <formula>MOD(ROW(),4)&gt;1</formula>
    </cfRule>
    <cfRule type="expression" dxfId="14" priority="16" stopIfTrue="1">
      <formula>MOD(ROW(),4)&lt;2</formula>
    </cfRule>
  </conditionalFormatting>
  <conditionalFormatting sqref="N10">
    <cfRule type="expression" dxfId="13" priority="13" stopIfTrue="1">
      <formula>MOD(ROW(),4)&gt;1</formula>
    </cfRule>
    <cfRule type="expression" dxfId="12" priority="14" stopIfTrue="1">
      <formula>MOD(ROW(),4)&lt;2</formula>
    </cfRule>
  </conditionalFormatting>
  <conditionalFormatting sqref="O10">
    <cfRule type="expression" dxfId="11" priority="11" stopIfTrue="1">
      <formula>MOD(ROW(),4)&gt;1</formula>
    </cfRule>
    <cfRule type="expression" dxfId="10" priority="12" stopIfTrue="1">
      <formula>MOD(ROW(),4)&lt;2</formula>
    </cfRule>
  </conditionalFormatting>
  <conditionalFormatting sqref="P10">
    <cfRule type="expression" dxfId="9" priority="9" stopIfTrue="1">
      <formula>MOD(ROW(),4)&gt;1</formula>
    </cfRule>
    <cfRule type="expression" dxfId="8" priority="10" stopIfTrue="1">
      <formula>MOD(ROW(),4)&lt;2</formula>
    </cfRule>
  </conditionalFormatting>
  <conditionalFormatting sqref="Q10:Q11">
    <cfRule type="expression" dxfId="7" priority="7" stopIfTrue="1">
      <formula>MOD(ROW(),4)&gt;1</formula>
    </cfRule>
    <cfRule type="expression" dxfId="6" priority="8" stopIfTrue="1">
      <formula>MOD(ROW(),4)&lt;2</formula>
    </cfRule>
  </conditionalFormatting>
  <conditionalFormatting sqref="S10">
    <cfRule type="expression" dxfId="5" priority="5" stopIfTrue="1">
      <formula>MOD(ROW(),4)&gt;1</formula>
    </cfRule>
    <cfRule type="expression" dxfId="4" priority="6" stopIfTrue="1">
      <formula>MOD(ROW(),4)&lt;2</formula>
    </cfRule>
  </conditionalFormatting>
  <conditionalFormatting sqref="U10">
    <cfRule type="expression" dxfId="3" priority="3" stopIfTrue="1">
      <formula>MOD(ROW(),4)&gt;1</formula>
    </cfRule>
    <cfRule type="expression" dxfId="2" priority="4" stopIfTrue="1">
      <formula>MOD(ROW(),4)&lt;2</formula>
    </cfRule>
  </conditionalFormatting>
  <conditionalFormatting sqref="V10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7F995-A337-4387-9647-5FED253FADE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E.C.F. Analysis</vt:lpstr>
      <vt:lpstr>Sheet1</vt:lpstr>
      <vt:lpstr>'E.C.F. Analysis'!Print_Area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cp:lastPrinted>2022-02-18T20:53:14Z</cp:lastPrinted>
  <dcterms:created xsi:type="dcterms:W3CDTF">2022-02-17T21:03:47Z</dcterms:created>
  <dcterms:modified xsi:type="dcterms:W3CDTF">2022-06-28T15:32:03Z</dcterms:modified>
</cp:coreProperties>
</file>